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9555" windowHeight="7755" activeTab="4"/>
  </bookViews>
  <sheets>
    <sheet name="Завдання1" sheetId="1" r:id="rId1"/>
    <sheet name="Графік" sheetId="4" r:id="rId2"/>
    <sheet name="Завдання2" sheetId="5" r:id="rId3"/>
    <sheet name="Завдання3" sheetId="7" r:id="rId4"/>
    <sheet name="Завдання4" sheetId="8" r:id="rId5"/>
  </sheets>
  <calcPr calcId="145621"/>
</workbook>
</file>

<file path=xl/calcChain.xml><?xml version="1.0" encoding="utf-8"?>
<calcChain xmlns="http://schemas.openxmlformats.org/spreadsheetml/2006/main">
  <c r="B3" i="8" l="1"/>
  <c r="C3" i="8"/>
  <c r="D3" i="8"/>
  <c r="E3" i="8"/>
  <c r="F3" i="8"/>
  <c r="H3" i="8"/>
  <c r="I3" i="8"/>
  <c r="G2" i="8"/>
  <c r="G3" i="8" s="1"/>
  <c r="D4" i="7"/>
  <c r="D5" i="7"/>
  <c r="D6" i="7"/>
  <c r="D7" i="7"/>
  <c r="D8" i="7"/>
  <c r="D9" i="7"/>
  <c r="D10" i="7"/>
  <c r="D11" i="7"/>
  <c r="D12" i="7"/>
  <c r="D13" i="7"/>
  <c r="D3" i="7"/>
  <c r="C3" i="5"/>
  <c r="C4" i="5"/>
  <c r="C5" i="5"/>
  <c r="C6" i="5"/>
  <c r="C7" i="5"/>
  <c r="C8" i="5"/>
  <c r="B6" i="1"/>
  <c r="C6" i="1"/>
  <c r="D6" i="1"/>
  <c r="E6" i="1"/>
  <c r="F6" i="1"/>
  <c r="B7" i="1"/>
  <c r="C7" i="1"/>
  <c r="D7" i="1"/>
  <c r="E7" i="1"/>
  <c r="F7" i="1"/>
  <c r="B8" i="1"/>
  <c r="C8" i="1"/>
  <c r="D8" i="1"/>
  <c r="E8" i="1"/>
  <c r="F8" i="1"/>
  <c r="B9" i="1"/>
  <c r="C9" i="1"/>
  <c r="D9" i="1"/>
  <c r="E9" i="1"/>
  <c r="F9" i="1"/>
  <c r="B10" i="1"/>
  <c r="C10" i="1"/>
  <c r="D10" i="1"/>
  <c r="E10" i="1"/>
  <c r="F10" i="1"/>
  <c r="B11" i="1"/>
  <c r="C11" i="1"/>
  <c r="D11" i="1"/>
  <c r="E11" i="1"/>
  <c r="F11" i="1"/>
  <c r="B12" i="1"/>
  <c r="C12" i="1"/>
  <c r="D12" i="1"/>
  <c r="E12" i="1"/>
  <c r="F12" i="1"/>
  <c r="B13" i="1"/>
  <c r="C13" i="1"/>
  <c r="D13" i="1"/>
  <c r="E13" i="1"/>
  <c r="F13" i="1"/>
  <c r="B14" i="1"/>
  <c r="C14" i="1"/>
  <c r="D14" i="1"/>
  <c r="E14" i="1"/>
  <c r="F14" i="1"/>
  <c r="B15" i="1"/>
  <c r="C15" i="1"/>
  <c r="D15" i="1"/>
  <c r="E15" i="1"/>
  <c r="F15" i="1"/>
  <c r="B16" i="1"/>
  <c r="C16" i="1"/>
  <c r="D16" i="1"/>
  <c r="E16" i="1"/>
  <c r="F16" i="1"/>
  <c r="B17" i="1"/>
  <c r="C17" i="1"/>
  <c r="D17" i="1"/>
  <c r="E17" i="1"/>
  <c r="F17" i="1"/>
  <c r="B18" i="1"/>
  <c r="C18" i="1"/>
  <c r="D18" i="1"/>
  <c r="E18" i="1"/>
  <c r="F18" i="1"/>
  <c r="C5" i="1"/>
  <c r="D5" i="1"/>
  <c r="E5" i="1"/>
  <c r="F5" i="1"/>
  <c r="B5" i="1"/>
</calcChain>
</file>

<file path=xl/sharedStrings.xml><?xml version="1.0" encoding="utf-8"?>
<sst xmlns="http://schemas.openxmlformats.org/spreadsheetml/2006/main" count="20" uniqueCount="18">
  <si>
    <r>
      <t xml:space="preserve"> </t>
    </r>
    <r>
      <rPr>
        <b/>
        <sz val="16"/>
        <color theme="1"/>
        <rFont val="Times New Roman"/>
        <family val="1"/>
        <charset val="204"/>
      </rPr>
      <t xml:space="preserve">Обчислення функії </t>
    </r>
    <r>
      <rPr>
        <b/>
        <sz val="16"/>
        <color theme="1"/>
        <rFont val="Calibri"/>
        <family val="2"/>
        <charset val="204"/>
        <scheme val="minor"/>
      </rPr>
      <t xml:space="preserve"> </t>
    </r>
    <r>
      <rPr>
        <sz val="16"/>
        <color theme="1"/>
        <rFont val="Calibri"/>
        <family val="2"/>
        <charset val="204"/>
        <scheme val="minor"/>
      </rPr>
      <t xml:space="preserve"> </t>
    </r>
    <r>
      <rPr>
        <i/>
        <sz val="16"/>
        <color theme="1"/>
        <rFont val="Times New Roman"/>
        <family val="1"/>
        <charset val="204"/>
      </rPr>
      <t>Y(x,t)=A*Sin(x*t)</t>
    </r>
  </si>
  <si>
    <t>X=</t>
  </si>
  <si>
    <t>A=</t>
  </si>
  <si>
    <t>t</t>
  </si>
  <si>
    <t>Y1</t>
  </si>
  <si>
    <t>Y2</t>
  </si>
  <si>
    <t>Y3</t>
  </si>
  <si>
    <t>Y4</t>
  </si>
  <si>
    <t>Y5</t>
  </si>
  <si>
    <t>Площа
гасіння
Sг(м2</t>
  </si>
  <si>
    <t>Глибина
гасіння
h(м)</t>
  </si>
  <si>
    <t>Радіус
пожежі
R(м)</t>
  </si>
  <si>
    <t>Гасіння кутової пожежі</t>
  </si>
  <si>
    <t>Ширина пожежі А (м)</t>
  </si>
  <si>
    <t>Довжина В(м)</t>
  </si>
  <si>
    <t>Площа
гасіння
Sг(м2)</t>
  </si>
  <si>
    <t>Гасіння прямокутної пожежі</t>
  </si>
  <si>
    <r>
      <t xml:space="preserve"> </t>
    </r>
    <r>
      <rPr>
        <b/>
        <sz val="16"/>
        <color theme="1"/>
        <rFont val="Times New Roman"/>
        <family val="1"/>
        <charset val="204"/>
      </rPr>
      <t xml:space="preserve">Обчислення функії </t>
    </r>
    <r>
      <rPr>
        <b/>
        <sz val="16"/>
        <color theme="1"/>
        <rFont val="Calibri"/>
        <family val="2"/>
        <charset val="204"/>
        <scheme val="minor"/>
      </rPr>
      <t xml:space="preserve"> </t>
    </r>
    <r>
      <rPr>
        <sz val="16"/>
        <color theme="1"/>
        <rFont val="Calibri"/>
        <family val="2"/>
        <charset val="204"/>
        <scheme val="minor"/>
      </rPr>
      <t xml:space="preserve"> F(x)=x-2/x+1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</si>
</sst>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/>
              <a:t>Графік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Y1</c:v>
          </c:tx>
          <c:cat>
            <c:numRef>
              <c:f>Завдання1!$A$5:$A$18</c:f>
              <c:numCache>
                <c:formatCode>General</c:formatCode>
                <c:ptCount val="14"/>
                <c:pt idx="0">
                  <c:v>1.4</c:v>
                </c:pt>
                <c:pt idx="1">
                  <c:v>1.6</c:v>
                </c:pt>
                <c:pt idx="2">
                  <c:v>1.8</c:v>
                </c:pt>
                <c:pt idx="3">
                  <c:v>2</c:v>
                </c:pt>
                <c:pt idx="4">
                  <c:v>2.2000000000000002</c:v>
                </c:pt>
                <c:pt idx="5">
                  <c:v>2.4</c:v>
                </c:pt>
                <c:pt idx="6">
                  <c:v>2.6</c:v>
                </c:pt>
                <c:pt idx="7">
                  <c:v>2.8</c:v>
                </c:pt>
                <c:pt idx="8">
                  <c:v>3</c:v>
                </c:pt>
                <c:pt idx="9">
                  <c:v>3.2</c:v>
                </c:pt>
                <c:pt idx="10">
                  <c:v>3.4</c:v>
                </c:pt>
                <c:pt idx="11">
                  <c:v>3.6</c:v>
                </c:pt>
                <c:pt idx="12">
                  <c:v>3.8</c:v>
                </c:pt>
                <c:pt idx="13">
                  <c:v>4</c:v>
                </c:pt>
              </c:numCache>
            </c:numRef>
          </c:cat>
          <c:val>
            <c:numRef>
              <c:f>Завдання1!$B$5:$B$18</c:f>
              <c:numCache>
                <c:formatCode>General</c:formatCode>
                <c:ptCount val="14"/>
                <c:pt idx="0">
                  <c:v>10.951700683040748</c:v>
                </c:pt>
                <c:pt idx="1">
                  <c:v>12.195053545291888</c:v>
                </c:pt>
                <c:pt idx="2">
                  <c:v>13.316557463667218</c:v>
                </c:pt>
                <c:pt idx="3">
                  <c:v>14.305006741734241</c:v>
                </c:pt>
                <c:pt idx="4">
                  <c:v>15.150525121044403</c:v>
                </c:pt>
                <c:pt idx="5">
                  <c:v>15.844664461442846</c:v>
                </c:pt>
                <c:pt idx="6">
                  <c:v>16.380489152092281</c:v>
                </c:pt>
                <c:pt idx="7">
                  <c:v>16.752645409803822</c:v>
                </c:pt>
                <c:pt idx="8">
                  <c:v>16.957414772268926</c:v>
                </c:pt>
                <c:pt idx="9">
                  <c:v>16.992751251705588</c:v>
                </c:pt>
                <c:pt idx="10">
                  <c:v>16.858301777691967</c:v>
                </c:pt>
                <c:pt idx="11">
                  <c:v>16.555409724929319</c:v>
                </c:pt>
                <c:pt idx="12">
                  <c:v>16.087101490686045</c:v>
                </c:pt>
                <c:pt idx="13">
                  <c:v>15.458056256036588</c:v>
                </c:pt>
              </c:numCache>
            </c:numRef>
          </c:val>
          <c:smooth val="0"/>
        </c:ser>
        <c:ser>
          <c:idx val="1"/>
          <c:order val="1"/>
          <c:tx>
            <c:v>Y2</c:v>
          </c:tx>
          <c:cat>
            <c:numRef>
              <c:f>Завдання1!$A$5:$A$18</c:f>
              <c:numCache>
                <c:formatCode>General</c:formatCode>
                <c:ptCount val="14"/>
                <c:pt idx="0">
                  <c:v>1.4</c:v>
                </c:pt>
                <c:pt idx="1">
                  <c:v>1.6</c:v>
                </c:pt>
                <c:pt idx="2">
                  <c:v>1.8</c:v>
                </c:pt>
                <c:pt idx="3">
                  <c:v>2</c:v>
                </c:pt>
                <c:pt idx="4">
                  <c:v>2.2000000000000002</c:v>
                </c:pt>
                <c:pt idx="5">
                  <c:v>2.4</c:v>
                </c:pt>
                <c:pt idx="6">
                  <c:v>2.6</c:v>
                </c:pt>
                <c:pt idx="7">
                  <c:v>2.8</c:v>
                </c:pt>
                <c:pt idx="8">
                  <c:v>3</c:v>
                </c:pt>
                <c:pt idx="9">
                  <c:v>3.2</c:v>
                </c:pt>
                <c:pt idx="10">
                  <c:v>3.4</c:v>
                </c:pt>
                <c:pt idx="11">
                  <c:v>3.6</c:v>
                </c:pt>
                <c:pt idx="12">
                  <c:v>3.8</c:v>
                </c:pt>
                <c:pt idx="13">
                  <c:v>4</c:v>
                </c:pt>
              </c:numCache>
            </c:numRef>
          </c:cat>
          <c:val>
            <c:numRef>
              <c:f>Завдання1!$C$5:$C$18</c:f>
              <c:numCache>
                <c:formatCode>General</c:formatCode>
                <c:ptCount val="14"/>
                <c:pt idx="0">
                  <c:v>13.528571431991512</c:v>
                </c:pt>
                <c:pt idx="1">
                  <c:v>15.064477908889979</c:v>
                </c:pt>
                <c:pt idx="2">
                  <c:v>16.449865102177153</c:v>
                </c:pt>
                <c:pt idx="3">
                  <c:v>17.670890680965826</c:v>
                </c:pt>
                <c:pt idx="4">
                  <c:v>18.715354561290145</c:v>
                </c:pt>
                <c:pt idx="5">
                  <c:v>19.572820805311753</c:v>
                </c:pt>
                <c:pt idx="6">
                  <c:v>20.234721893761051</c:v>
                </c:pt>
                <c:pt idx="7">
                  <c:v>20.694444329757662</c:v>
                </c:pt>
                <c:pt idx="8">
                  <c:v>20.947394718685143</c:v>
                </c:pt>
                <c:pt idx="9">
                  <c:v>20.991045663871606</c:v>
                </c:pt>
                <c:pt idx="10">
                  <c:v>20.824961019501838</c:v>
                </c:pt>
                <c:pt idx="11">
                  <c:v>20.4508002484421</c:v>
                </c:pt>
                <c:pt idx="12">
                  <c:v>19.872301841435704</c:v>
                </c:pt>
                <c:pt idx="13">
                  <c:v>19.095245963339316</c:v>
                </c:pt>
              </c:numCache>
            </c:numRef>
          </c:val>
          <c:smooth val="0"/>
        </c:ser>
        <c:ser>
          <c:idx val="2"/>
          <c:order val="2"/>
          <c:tx>
            <c:v>Y3</c:v>
          </c:tx>
          <c:cat>
            <c:numRef>
              <c:f>Завдання1!$A$5:$A$18</c:f>
              <c:numCache>
                <c:formatCode>General</c:formatCode>
                <c:ptCount val="14"/>
                <c:pt idx="0">
                  <c:v>1.4</c:v>
                </c:pt>
                <c:pt idx="1">
                  <c:v>1.6</c:v>
                </c:pt>
                <c:pt idx="2">
                  <c:v>1.8</c:v>
                </c:pt>
                <c:pt idx="3">
                  <c:v>2</c:v>
                </c:pt>
                <c:pt idx="4">
                  <c:v>2.2000000000000002</c:v>
                </c:pt>
                <c:pt idx="5">
                  <c:v>2.4</c:v>
                </c:pt>
                <c:pt idx="6">
                  <c:v>2.6</c:v>
                </c:pt>
                <c:pt idx="7">
                  <c:v>2.8</c:v>
                </c:pt>
                <c:pt idx="8">
                  <c:v>3</c:v>
                </c:pt>
                <c:pt idx="9">
                  <c:v>3.2</c:v>
                </c:pt>
                <c:pt idx="10">
                  <c:v>3.4</c:v>
                </c:pt>
                <c:pt idx="11">
                  <c:v>3.6</c:v>
                </c:pt>
                <c:pt idx="12">
                  <c:v>3.8</c:v>
                </c:pt>
                <c:pt idx="13">
                  <c:v>4</c:v>
                </c:pt>
              </c:numCache>
            </c:numRef>
          </c:cat>
          <c:val>
            <c:numRef>
              <c:f>Завдання1!$D$5:$D$18</c:f>
              <c:numCache>
                <c:formatCode>General</c:formatCode>
                <c:ptCount val="14"/>
                <c:pt idx="0">
                  <c:v>16.105442180942276</c:v>
                </c:pt>
                <c:pt idx="1">
                  <c:v>17.933902272488069</c:v>
                </c:pt>
                <c:pt idx="2">
                  <c:v>19.583172740687086</c:v>
                </c:pt>
                <c:pt idx="3">
                  <c:v>21.036774620197413</c:v>
                </c:pt>
                <c:pt idx="4">
                  <c:v>22.280184001535886</c:v>
                </c:pt>
                <c:pt idx="5">
                  <c:v>23.300977149180657</c:v>
                </c:pt>
                <c:pt idx="6">
                  <c:v>24.088954635429825</c:v>
                </c:pt>
                <c:pt idx="7">
                  <c:v>24.636243249711505</c:v>
                </c:pt>
                <c:pt idx="8">
                  <c:v>24.937374665101363</c:v>
                </c:pt>
                <c:pt idx="9">
                  <c:v>24.989340076037628</c:v>
                </c:pt>
                <c:pt idx="10">
                  <c:v>24.791620261311714</c:v>
                </c:pt>
                <c:pt idx="11">
                  <c:v>24.34619077195488</c:v>
                </c:pt>
                <c:pt idx="12">
                  <c:v>23.657502192185362</c:v>
                </c:pt>
                <c:pt idx="13">
                  <c:v>22.732435670642044</c:v>
                </c:pt>
              </c:numCache>
            </c:numRef>
          </c:val>
          <c:smooth val="0"/>
        </c:ser>
        <c:ser>
          <c:idx val="3"/>
          <c:order val="3"/>
          <c:tx>
            <c:v>Y4</c:v>
          </c:tx>
          <c:cat>
            <c:numRef>
              <c:f>Завдання1!$A$5:$A$18</c:f>
              <c:numCache>
                <c:formatCode>General</c:formatCode>
                <c:ptCount val="14"/>
                <c:pt idx="0">
                  <c:v>1.4</c:v>
                </c:pt>
                <c:pt idx="1">
                  <c:v>1.6</c:v>
                </c:pt>
                <c:pt idx="2">
                  <c:v>1.8</c:v>
                </c:pt>
                <c:pt idx="3">
                  <c:v>2</c:v>
                </c:pt>
                <c:pt idx="4">
                  <c:v>2.2000000000000002</c:v>
                </c:pt>
                <c:pt idx="5">
                  <c:v>2.4</c:v>
                </c:pt>
                <c:pt idx="6">
                  <c:v>2.6</c:v>
                </c:pt>
                <c:pt idx="7">
                  <c:v>2.8</c:v>
                </c:pt>
                <c:pt idx="8">
                  <c:v>3</c:v>
                </c:pt>
                <c:pt idx="9">
                  <c:v>3.2</c:v>
                </c:pt>
                <c:pt idx="10">
                  <c:v>3.4</c:v>
                </c:pt>
                <c:pt idx="11">
                  <c:v>3.6</c:v>
                </c:pt>
                <c:pt idx="12">
                  <c:v>3.8</c:v>
                </c:pt>
                <c:pt idx="13">
                  <c:v>4</c:v>
                </c:pt>
              </c:numCache>
            </c:numRef>
          </c:cat>
          <c:val>
            <c:numRef>
              <c:f>Завдання1!$E$5:$E$18</c:f>
              <c:numCache>
                <c:formatCode>General</c:formatCode>
                <c:ptCount val="14"/>
                <c:pt idx="0">
                  <c:v>18.68231292989304</c:v>
                </c:pt>
                <c:pt idx="1">
                  <c:v>20.803326636086162</c:v>
                </c:pt>
                <c:pt idx="2">
                  <c:v>22.716480379197019</c:v>
                </c:pt>
                <c:pt idx="3">
                  <c:v>24.402658559429</c:v>
                </c:pt>
                <c:pt idx="4">
                  <c:v>25.845013441781628</c:v>
                </c:pt>
                <c:pt idx="5">
                  <c:v>27.029133493049564</c:v>
                </c:pt>
                <c:pt idx="6">
                  <c:v>27.943187377098596</c:v>
                </c:pt>
                <c:pt idx="7">
                  <c:v>28.578042169665345</c:v>
                </c:pt>
                <c:pt idx="8">
                  <c:v>28.927354611517579</c:v>
                </c:pt>
                <c:pt idx="9">
                  <c:v>28.98763448820365</c:v>
                </c:pt>
                <c:pt idx="10">
                  <c:v>28.758279503121589</c:v>
                </c:pt>
                <c:pt idx="11">
                  <c:v>28.241581295467661</c:v>
                </c:pt>
                <c:pt idx="12">
                  <c:v>27.44270254293502</c:v>
                </c:pt>
                <c:pt idx="13">
                  <c:v>26.369625377944768</c:v>
                </c:pt>
              </c:numCache>
            </c:numRef>
          </c:val>
          <c:smooth val="0"/>
        </c:ser>
        <c:ser>
          <c:idx val="4"/>
          <c:order val="4"/>
          <c:tx>
            <c:v>Y5</c:v>
          </c:tx>
          <c:cat>
            <c:numRef>
              <c:f>Завдання1!$A$5:$A$18</c:f>
              <c:numCache>
                <c:formatCode>General</c:formatCode>
                <c:ptCount val="14"/>
                <c:pt idx="0">
                  <c:v>1.4</c:v>
                </c:pt>
                <c:pt idx="1">
                  <c:v>1.6</c:v>
                </c:pt>
                <c:pt idx="2">
                  <c:v>1.8</c:v>
                </c:pt>
                <c:pt idx="3">
                  <c:v>2</c:v>
                </c:pt>
                <c:pt idx="4">
                  <c:v>2.2000000000000002</c:v>
                </c:pt>
                <c:pt idx="5">
                  <c:v>2.4</c:v>
                </c:pt>
                <c:pt idx="6">
                  <c:v>2.6</c:v>
                </c:pt>
                <c:pt idx="7">
                  <c:v>2.8</c:v>
                </c:pt>
                <c:pt idx="8">
                  <c:v>3</c:v>
                </c:pt>
                <c:pt idx="9">
                  <c:v>3.2</c:v>
                </c:pt>
                <c:pt idx="10">
                  <c:v>3.4</c:v>
                </c:pt>
                <c:pt idx="11">
                  <c:v>3.6</c:v>
                </c:pt>
                <c:pt idx="12">
                  <c:v>3.8</c:v>
                </c:pt>
                <c:pt idx="13">
                  <c:v>4</c:v>
                </c:pt>
              </c:numCache>
            </c:numRef>
          </c:cat>
          <c:val>
            <c:numRef>
              <c:f>Завдання1!$F$5:$F$18</c:f>
              <c:numCache>
                <c:formatCode>General</c:formatCode>
                <c:ptCount val="14"/>
                <c:pt idx="0">
                  <c:v>21.259183678843804</c:v>
                </c:pt>
                <c:pt idx="1">
                  <c:v>23.672750999684251</c:v>
                </c:pt>
                <c:pt idx="2">
                  <c:v>25.849788017706953</c:v>
                </c:pt>
                <c:pt idx="3">
                  <c:v>27.768542498660583</c:v>
                </c:pt>
                <c:pt idx="4">
                  <c:v>29.40984288202737</c:v>
                </c:pt>
                <c:pt idx="5">
                  <c:v>30.757289836918467</c:v>
                </c:pt>
                <c:pt idx="6">
                  <c:v>31.797420118767366</c:v>
                </c:pt>
                <c:pt idx="7">
                  <c:v>32.519841089619185</c:v>
                </c:pt>
                <c:pt idx="8">
                  <c:v>32.917334557933799</c:v>
                </c:pt>
                <c:pt idx="9">
                  <c:v>32.985928900369672</c:v>
                </c:pt>
                <c:pt idx="10">
                  <c:v>32.724938744931464</c:v>
                </c:pt>
                <c:pt idx="11">
                  <c:v>32.136971818980442</c:v>
                </c:pt>
                <c:pt idx="12">
                  <c:v>31.227902893684679</c:v>
                </c:pt>
                <c:pt idx="13">
                  <c:v>30.006815085247496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44608"/>
        <c:axId val="50254592"/>
      </c:lineChart>
      <c:catAx>
        <c:axId val="5024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0254592"/>
        <c:crosses val="autoZero"/>
        <c:auto val="1"/>
        <c:lblAlgn val="ctr"/>
        <c:lblOffset val="100"/>
        <c:noMultiLvlLbl val="0"/>
      </c:catAx>
      <c:valAx>
        <c:axId val="50254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uk-UA"/>
                  <a:t>Назва</a:t>
                </a:r>
                <a:r>
                  <a:rPr lang="uk-UA" baseline="0"/>
                  <a:t> осей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502446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/>
              <a:t>Гасіння кутової пожежі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Завдання2!$A$3:$A$8</c:f>
              <c:numCache>
                <c:formatCode>General</c:formatCode>
                <c:ptCount val="6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</c:numCache>
            </c:numRef>
          </c:cat>
          <c:val>
            <c:numRef>
              <c:f>Завдання2!$C$3:$C$8</c:f>
              <c:numCache>
                <c:formatCode>General</c:formatCode>
                <c:ptCount val="6"/>
                <c:pt idx="0">
                  <c:v>157.07963267948966</c:v>
                </c:pt>
                <c:pt idx="1">
                  <c:v>628.31853071795865</c:v>
                </c:pt>
                <c:pt idx="2">
                  <c:v>1413.7166941154069</c:v>
                </c:pt>
                <c:pt idx="3">
                  <c:v>2195.5499999999997</c:v>
                </c:pt>
                <c:pt idx="4">
                  <c:v>2945.25</c:v>
                </c:pt>
                <c:pt idx="5">
                  <c:v>3694.95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88800"/>
        <c:axId val="141402880"/>
      </c:lineChart>
      <c:catAx>
        <c:axId val="14138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1402880"/>
        <c:crosses val="autoZero"/>
        <c:auto val="1"/>
        <c:lblAlgn val="ctr"/>
        <c:lblOffset val="100"/>
        <c:noMultiLvlLbl val="0"/>
      </c:catAx>
      <c:valAx>
        <c:axId val="141402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uk-UA"/>
                  <a:t>Назва осей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1388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uk-UA"/>
              <a:t>Гасіння</a:t>
            </a:r>
            <a:r>
              <a:rPr lang="uk-UA" baseline="0"/>
              <a:t> прямокутної пожежі</a:t>
            </a:r>
            <a:endParaRPr lang="uk-UA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Завдання3!$A$3:$A$13</c:f>
              <c:numCache>
                <c:formatCode>General</c:formatCode>
                <c:ptCount val="11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20</c:v>
                </c:pt>
                <c:pt idx="6">
                  <c:v>22</c:v>
                </c:pt>
                <c:pt idx="7">
                  <c:v>24</c:v>
                </c:pt>
                <c:pt idx="8">
                  <c:v>26</c:v>
                </c:pt>
                <c:pt idx="9">
                  <c:v>28</c:v>
                </c:pt>
                <c:pt idx="10">
                  <c:v>30</c:v>
                </c:pt>
              </c:numCache>
            </c:numRef>
          </c:cat>
          <c:val>
            <c:numRef>
              <c:f>Завдання3!$D$3:$D$13</c:f>
              <c:numCache>
                <c:formatCode>General</c:formatCode>
                <c:ptCount val="1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140</c:v>
                </c:pt>
                <c:pt idx="7">
                  <c:v>180</c:v>
                </c:pt>
                <c:pt idx="8">
                  <c:v>220</c:v>
                </c:pt>
                <c:pt idx="9">
                  <c:v>260</c:v>
                </c:pt>
                <c:pt idx="10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58784"/>
        <c:axId val="47160320"/>
      </c:lineChart>
      <c:catAx>
        <c:axId val="4715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7160320"/>
        <c:crosses val="autoZero"/>
        <c:auto val="1"/>
        <c:lblAlgn val="ctr"/>
        <c:lblOffset val="100"/>
        <c:noMultiLvlLbl val="0"/>
      </c:catAx>
      <c:valAx>
        <c:axId val="47160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uk-UA"/>
                  <a:t>Назва осей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47158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F(x)=x-2/x+1</a:t>
            </a:r>
            <a:endParaRPr lang="uk-UA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numRef>
              <c:f>Завдання4!$B$2:$I$2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-2</c:v>
                </c:pt>
                <c:pt idx="4">
                  <c:v>-0.5</c:v>
                </c:pt>
                <c:pt idx="5">
                  <c:v>1.4142135623730951</c:v>
                </c:pt>
                <c:pt idx="6">
                  <c:v>0.5</c:v>
                </c:pt>
                <c:pt idx="7">
                  <c:v>-3</c:v>
                </c:pt>
              </c:numCache>
            </c:numRef>
          </c:cat>
          <c:val>
            <c:numRef>
              <c:f>Завдання4!$B$3:$I$3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6</c:v>
                </c:pt>
                <c:pt idx="5">
                  <c:v>0.58578643762690508</c:v>
                </c:pt>
                <c:pt idx="6">
                  <c:v>-2</c:v>
                </c:pt>
                <c:pt idx="7">
                  <c:v>2.666666666666667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180416"/>
        <c:axId val="175190400"/>
      </c:lineChart>
      <c:catAx>
        <c:axId val="17518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75190400"/>
        <c:crosses val="autoZero"/>
        <c:auto val="1"/>
        <c:lblAlgn val="ctr"/>
        <c:lblOffset val="100"/>
        <c:noMultiLvlLbl val="0"/>
      </c:catAx>
      <c:valAx>
        <c:axId val="175190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uk-UA"/>
                  <a:t>Назваосей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75180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65227" cy="6061364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200025</xdr:rowOff>
    </xdr:from>
    <xdr:to>
      <xdr:col>11</xdr:col>
      <xdr:colOff>304800</xdr:colOff>
      <xdr:row>12</xdr:row>
      <xdr:rowOff>171450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1</xdr:row>
      <xdr:rowOff>152400</xdr:rowOff>
    </xdr:from>
    <xdr:to>
      <xdr:col>12</xdr:col>
      <xdr:colOff>85725</xdr:colOff>
      <xdr:row>13</xdr:row>
      <xdr:rowOff>95250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4</xdr:row>
      <xdr:rowOff>0</xdr:rowOff>
    </xdr:from>
    <xdr:to>
      <xdr:col>8</xdr:col>
      <xdr:colOff>247650</xdr:colOff>
      <xdr:row>18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H16" sqref="H16"/>
    </sheetView>
  </sheetViews>
  <sheetFormatPr defaultRowHeight="15" x14ac:dyDescent="0.25"/>
  <sheetData>
    <row r="1" spans="1:6" ht="21" x14ac:dyDescent="0.35">
      <c r="A1" s="2" t="s">
        <v>0</v>
      </c>
      <c r="B1" s="2"/>
      <c r="C1" s="2"/>
      <c r="D1" s="2"/>
      <c r="E1" s="2"/>
      <c r="F1" s="2"/>
    </row>
    <row r="2" spans="1:6" ht="15.75" x14ac:dyDescent="0.25">
      <c r="A2" s="3" t="s">
        <v>1</v>
      </c>
      <c r="B2" s="4">
        <v>0.5</v>
      </c>
      <c r="C2" s="4"/>
      <c r="D2" s="4"/>
      <c r="E2" s="4"/>
      <c r="F2" s="4"/>
    </row>
    <row r="3" spans="1:6" ht="15.75" x14ac:dyDescent="0.25">
      <c r="A3" s="3" t="s">
        <v>2</v>
      </c>
      <c r="B3" s="4">
        <v>17</v>
      </c>
      <c r="C3" s="4">
        <v>21</v>
      </c>
      <c r="D3" s="4">
        <v>25</v>
      </c>
      <c r="E3" s="4">
        <v>29</v>
      </c>
      <c r="F3" s="4">
        <v>33</v>
      </c>
    </row>
    <row r="4" spans="1:6" ht="15.75" x14ac:dyDescent="0.25">
      <c r="A4" s="3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spans="1:6" ht="15.75" x14ac:dyDescent="0.25">
      <c r="A5" s="3">
        <v>1.4</v>
      </c>
      <c r="B5" s="4">
        <f>B$3*SIN($B$2*$A5)</f>
        <v>10.951700683040748</v>
      </c>
      <c r="C5" s="4">
        <f t="shared" ref="C5:F18" si="0">C$3*SIN($B$2*$A5)</f>
        <v>13.528571431991512</v>
      </c>
      <c r="D5" s="4">
        <f t="shared" si="0"/>
        <v>16.105442180942276</v>
      </c>
      <c r="E5" s="4">
        <f t="shared" si="0"/>
        <v>18.68231292989304</v>
      </c>
      <c r="F5" s="4">
        <f t="shared" si="0"/>
        <v>21.259183678843804</v>
      </c>
    </row>
    <row r="6" spans="1:6" ht="15.75" x14ac:dyDescent="0.25">
      <c r="A6" s="3">
        <v>1.6</v>
      </c>
      <c r="B6" s="4">
        <f t="shared" ref="B6:B18" si="1">B$3*SIN($B$2*$A6)</f>
        <v>12.195053545291888</v>
      </c>
      <c r="C6" s="4">
        <f t="shared" si="0"/>
        <v>15.064477908889979</v>
      </c>
      <c r="D6" s="4">
        <f t="shared" si="0"/>
        <v>17.933902272488069</v>
      </c>
      <c r="E6" s="4">
        <f t="shared" si="0"/>
        <v>20.803326636086162</v>
      </c>
      <c r="F6" s="4">
        <f t="shared" si="0"/>
        <v>23.672750999684251</v>
      </c>
    </row>
    <row r="7" spans="1:6" ht="15.75" x14ac:dyDescent="0.25">
      <c r="A7" s="3">
        <v>1.8</v>
      </c>
      <c r="B7" s="4">
        <f t="shared" si="1"/>
        <v>13.316557463667218</v>
      </c>
      <c r="C7" s="4">
        <f t="shared" si="0"/>
        <v>16.449865102177153</v>
      </c>
      <c r="D7" s="4">
        <f t="shared" si="0"/>
        <v>19.583172740687086</v>
      </c>
      <c r="E7" s="4">
        <f t="shared" si="0"/>
        <v>22.716480379197019</v>
      </c>
      <c r="F7" s="4">
        <f t="shared" si="0"/>
        <v>25.849788017706953</v>
      </c>
    </row>
    <row r="8" spans="1:6" ht="15.75" x14ac:dyDescent="0.25">
      <c r="A8" s="3">
        <v>2</v>
      </c>
      <c r="B8" s="4">
        <f t="shared" si="1"/>
        <v>14.305006741734241</v>
      </c>
      <c r="C8" s="4">
        <f t="shared" si="0"/>
        <v>17.670890680965826</v>
      </c>
      <c r="D8" s="4">
        <f t="shared" si="0"/>
        <v>21.036774620197413</v>
      </c>
      <c r="E8" s="4">
        <f t="shared" si="0"/>
        <v>24.402658559429</v>
      </c>
      <c r="F8" s="4">
        <f t="shared" si="0"/>
        <v>27.768542498660583</v>
      </c>
    </row>
    <row r="9" spans="1:6" ht="15.75" x14ac:dyDescent="0.25">
      <c r="A9" s="3">
        <v>2.2000000000000002</v>
      </c>
      <c r="B9" s="4">
        <f t="shared" si="1"/>
        <v>15.150525121044403</v>
      </c>
      <c r="C9" s="4">
        <f t="shared" si="0"/>
        <v>18.715354561290145</v>
      </c>
      <c r="D9" s="4">
        <f t="shared" si="0"/>
        <v>22.280184001535886</v>
      </c>
      <c r="E9" s="4">
        <f t="shared" si="0"/>
        <v>25.845013441781628</v>
      </c>
      <c r="F9" s="4">
        <f t="shared" si="0"/>
        <v>29.40984288202737</v>
      </c>
    </row>
    <row r="10" spans="1:6" ht="15.75" x14ac:dyDescent="0.25">
      <c r="A10" s="3">
        <v>2.4</v>
      </c>
      <c r="B10" s="4">
        <f t="shared" si="1"/>
        <v>15.844664461442846</v>
      </c>
      <c r="C10" s="4">
        <f t="shared" si="0"/>
        <v>19.572820805311753</v>
      </c>
      <c r="D10" s="4">
        <f t="shared" si="0"/>
        <v>23.300977149180657</v>
      </c>
      <c r="E10" s="4">
        <f t="shared" si="0"/>
        <v>27.029133493049564</v>
      </c>
      <c r="F10" s="4">
        <f t="shared" si="0"/>
        <v>30.757289836918467</v>
      </c>
    </row>
    <row r="11" spans="1:6" ht="15.75" x14ac:dyDescent="0.25">
      <c r="A11" s="3">
        <v>2.6</v>
      </c>
      <c r="B11" s="4">
        <f t="shared" si="1"/>
        <v>16.380489152092281</v>
      </c>
      <c r="C11" s="4">
        <f t="shared" si="0"/>
        <v>20.234721893761051</v>
      </c>
      <c r="D11" s="4">
        <f t="shared" si="0"/>
        <v>24.088954635429825</v>
      </c>
      <c r="E11" s="4">
        <f t="shared" si="0"/>
        <v>27.943187377098596</v>
      </c>
      <c r="F11" s="4">
        <f t="shared" si="0"/>
        <v>31.797420118767366</v>
      </c>
    </row>
    <row r="12" spans="1:6" ht="15.75" x14ac:dyDescent="0.25">
      <c r="A12" s="3">
        <v>2.8</v>
      </c>
      <c r="B12" s="4">
        <f t="shared" si="1"/>
        <v>16.752645409803822</v>
      </c>
      <c r="C12" s="4">
        <f t="shared" si="0"/>
        <v>20.694444329757662</v>
      </c>
      <c r="D12" s="4">
        <f t="shared" si="0"/>
        <v>24.636243249711505</v>
      </c>
      <c r="E12" s="4">
        <f t="shared" si="0"/>
        <v>28.578042169665345</v>
      </c>
      <c r="F12" s="4">
        <f t="shared" si="0"/>
        <v>32.519841089619185</v>
      </c>
    </row>
    <row r="13" spans="1:6" ht="15.75" x14ac:dyDescent="0.25">
      <c r="A13" s="3">
        <v>3</v>
      </c>
      <c r="B13" s="4">
        <f t="shared" si="1"/>
        <v>16.957414772268926</v>
      </c>
      <c r="C13" s="4">
        <f t="shared" si="0"/>
        <v>20.947394718685143</v>
      </c>
      <c r="D13" s="4">
        <f t="shared" si="0"/>
        <v>24.937374665101363</v>
      </c>
      <c r="E13" s="4">
        <f t="shared" si="0"/>
        <v>28.927354611517579</v>
      </c>
      <c r="F13" s="4">
        <f t="shared" si="0"/>
        <v>32.917334557933799</v>
      </c>
    </row>
    <row r="14" spans="1:6" ht="15.75" x14ac:dyDescent="0.25">
      <c r="A14" s="3">
        <v>3.2</v>
      </c>
      <c r="B14" s="4">
        <f t="shared" si="1"/>
        <v>16.992751251705588</v>
      </c>
      <c r="C14" s="4">
        <f t="shared" si="0"/>
        <v>20.991045663871606</v>
      </c>
      <c r="D14" s="4">
        <f t="shared" si="0"/>
        <v>24.989340076037628</v>
      </c>
      <c r="E14" s="4">
        <f t="shared" si="0"/>
        <v>28.98763448820365</v>
      </c>
      <c r="F14" s="4">
        <f t="shared" si="0"/>
        <v>32.985928900369672</v>
      </c>
    </row>
    <row r="15" spans="1:6" ht="15.75" x14ac:dyDescent="0.25">
      <c r="A15" s="3">
        <v>3.4</v>
      </c>
      <c r="B15" s="4">
        <f t="shared" si="1"/>
        <v>16.858301777691967</v>
      </c>
      <c r="C15" s="4">
        <f t="shared" si="0"/>
        <v>20.824961019501838</v>
      </c>
      <c r="D15" s="4">
        <f t="shared" si="0"/>
        <v>24.791620261311714</v>
      </c>
      <c r="E15" s="4">
        <f t="shared" si="0"/>
        <v>28.758279503121589</v>
      </c>
      <c r="F15" s="4">
        <f t="shared" si="0"/>
        <v>32.724938744931464</v>
      </c>
    </row>
    <row r="16" spans="1:6" ht="15.75" x14ac:dyDescent="0.25">
      <c r="A16" s="3">
        <v>3.6</v>
      </c>
      <c r="B16" s="4">
        <f t="shared" si="1"/>
        <v>16.555409724929319</v>
      </c>
      <c r="C16" s="4">
        <f t="shared" si="0"/>
        <v>20.4508002484421</v>
      </c>
      <c r="D16" s="4">
        <f t="shared" si="0"/>
        <v>24.34619077195488</v>
      </c>
      <c r="E16" s="4">
        <f t="shared" si="0"/>
        <v>28.241581295467661</v>
      </c>
      <c r="F16" s="4">
        <f t="shared" si="0"/>
        <v>32.136971818980442</v>
      </c>
    </row>
    <row r="17" spans="1:6" ht="15.75" x14ac:dyDescent="0.25">
      <c r="A17" s="3">
        <v>3.8</v>
      </c>
      <c r="B17" s="4">
        <f t="shared" si="1"/>
        <v>16.087101490686045</v>
      </c>
      <c r="C17" s="4">
        <f t="shared" si="0"/>
        <v>19.872301841435704</v>
      </c>
      <c r="D17" s="4">
        <f t="shared" si="0"/>
        <v>23.657502192185362</v>
      </c>
      <c r="E17" s="4">
        <f t="shared" si="0"/>
        <v>27.44270254293502</v>
      </c>
      <c r="F17" s="4">
        <f t="shared" si="0"/>
        <v>31.227902893684679</v>
      </c>
    </row>
    <row r="18" spans="1:6" ht="15.75" x14ac:dyDescent="0.25">
      <c r="A18" s="3">
        <v>4</v>
      </c>
      <c r="B18" s="4">
        <f t="shared" si="1"/>
        <v>15.458056256036588</v>
      </c>
      <c r="C18" s="4">
        <f t="shared" si="0"/>
        <v>19.095245963339316</v>
      </c>
      <c r="D18" s="4">
        <f t="shared" si="0"/>
        <v>22.732435670642044</v>
      </c>
      <c r="E18" s="4">
        <f t="shared" si="0"/>
        <v>26.369625377944768</v>
      </c>
      <c r="F18" s="4">
        <f t="shared" si="0"/>
        <v>30.006815085247496</v>
      </c>
    </row>
  </sheetData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B11" sqref="B11"/>
    </sheetView>
  </sheetViews>
  <sheetFormatPr defaultRowHeight="15" x14ac:dyDescent="0.25"/>
  <cols>
    <col min="1" max="1" width="9.7109375" customWidth="1"/>
    <col min="2" max="2" width="13.7109375" customWidth="1"/>
    <col min="3" max="3" width="11.7109375" customWidth="1"/>
  </cols>
  <sheetData>
    <row r="1" spans="1:3" ht="17.100000000000001" customHeight="1" x14ac:dyDescent="0.3">
      <c r="A1" s="7" t="s">
        <v>12</v>
      </c>
      <c r="B1" s="1"/>
      <c r="C1" s="1"/>
    </row>
    <row r="2" spans="1:3" ht="47.25" x14ac:dyDescent="0.25">
      <c r="A2" s="6" t="s">
        <v>11</v>
      </c>
      <c r="B2" s="6" t="s">
        <v>10</v>
      </c>
      <c r="C2" s="6" t="s">
        <v>9</v>
      </c>
    </row>
    <row r="3" spans="1:3" ht="15.75" x14ac:dyDescent="0.25">
      <c r="A3" s="5">
        <v>10</v>
      </c>
      <c r="B3" s="5">
        <v>15</v>
      </c>
      <c r="C3" s="5">
        <f>IF($A3&gt;2*$B$3,3.57*$B$3*(1.4*$A3-$B$3),0.5*PI()*($A3^2))</f>
        <v>157.07963267948966</v>
      </c>
    </row>
    <row r="4" spans="1:3" ht="15.75" x14ac:dyDescent="0.25">
      <c r="A4" s="5">
        <v>20</v>
      </c>
      <c r="B4" s="5">
        <v>15</v>
      </c>
      <c r="C4" s="5">
        <f>IF($A4&gt;2*$B$3,3.57*$B$3*(1.4*$A4-$B$3),0.5*PI()*($A4^2))</f>
        <v>628.31853071795865</v>
      </c>
    </row>
    <row r="5" spans="1:3" ht="15.75" x14ac:dyDescent="0.25">
      <c r="A5" s="5">
        <v>30</v>
      </c>
      <c r="B5" s="5">
        <v>15</v>
      </c>
      <c r="C5" s="5">
        <f>IF($A5&gt;2*$B$3,3.57*$B$3*(1.4*$A5-$B$3),0.5*PI()*($A5^2))</f>
        <v>1413.7166941154069</v>
      </c>
    </row>
    <row r="6" spans="1:3" ht="15.75" x14ac:dyDescent="0.25">
      <c r="A6" s="5">
        <v>40</v>
      </c>
      <c r="B6" s="5">
        <v>15</v>
      </c>
      <c r="C6" s="5">
        <f>IF($A6&gt;2*$B$3,3.57*$B$3*(1.4*$A6-$B$3),0.5*PI()*($A6^2))</f>
        <v>2195.5499999999997</v>
      </c>
    </row>
    <row r="7" spans="1:3" ht="15.75" x14ac:dyDescent="0.25">
      <c r="A7" s="5">
        <v>50</v>
      </c>
      <c r="B7" s="5">
        <v>15</v>
      </c>
      <c r="C7" s="5">
        <f>IF($A7&gt;2*$B$3,3.57*$B$3*(1.4*$A7-$B$3),0.5*PI()*($A7^2))</f>
        <v>2945.25</v>
      </c>
    </row>
    <row r="8" spans="1:3" ht="15.75" x14ac:dyDescent="0.25">
      <c r="A8" s="5">
        <v>60</v>
      </c>
      <c r="B8" s="5">
        <v>15</v>
      </c>
      <c r="C8" s="5">
        <f>IF($A8&gt;2*$B$3,3.57*$B$3*(1.4*$A8-$B$3),0.5*PI()*($A8^2))</f>
        <v>3694.95</v>
      </c>
    </row>
  </sheetData>
  <mergeCells count="1">
    <mergeCell ref="A1:C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D19" sqref="D19"/>
    </sheetView>
  </sheetViews>
  <sheetFormatPr defaultRowHeight="15" x14ac:dyDescent="0.25"/>
  <cols>
    <col min="1" max="1" width="9.7109375" customWidth="1"/>
    <col min="2" max="2" width="13.7109375" customWidth="1"/>
    <col min="3" max="3" width="10.7109375" customWidth="1"/>
    <col min="4" max="4" width="11.7109375" customWidth="1"/>
  </cols>
  <sheetData>
    <row r="1" spans="1:4" ht="17.100000000000001" customHeight="1" x14ac:dyDescent="0.3">
      <c r="A1" s="7" t="s">
        <v>16</v>
      </c>
      <c r="B1" s="7"/>
      <c r="C1" s="7"/>
      <c r="D1" s="7"/>
    </row>
    <row r="2" spans="1:4" ht="47.25" x14ac:dyDescent="0.25">
      <c r="A2" s="6" t="s">
        <v>13</v>
      </c>
      <c r="B2" s="6" t="s">
        <v>10</v>
      </c>
      <c r="C2" s="6" t="s">
        <v>14</v>
      </c>
      <c r="D2" s="6" t="s">
        <v>15</v>
      </c>
    </row>
    <row r="3" spans="1:4" ht="15.75" x14ac:dyDescent="0.25">
      <c r="A3" s="5">
        <v>10</v>
      </c>
      <c r="B3" s="5">
        <v>10</v>
      </c>
      <c r="C3" s="5">
        <v>5</v>
      </c>
      <c r="D3">
        <f>IF($A3&lt;=2*$B$3,$A$3*$C$3,2*B3*(A3+C3-2*B3))</f>
        <v>50</v>
      </c>
    </row>
    <row r="4" spans="1:4" ht="15.75" x14ac:dyDescent="0.25">
      <c r="A4" s="5">
        <v>12</v>
      </c>
      <c r="B4" s="5">
        <v>10</v>
      </c>
      <c r="C4" s="5">
        <v>5</v>
      </c>
      <c r="D4">
        <f t="shared" ref="D4:D13" si="0">IF($A4&lt;=2*$B$3,$A$3*$C$3,2*B4*(A4+C4-2*B4))</f>
        <v>50</v>
      </c>
    </row>
    <row r="5" spans="1:4" ht="15.75" x14ac:dyDescent="0.25">
      <c r="A5" s="5">
        <v>14</v>
      </c>
      <c r="B5" s="5">
        <v>10</v>
      </c>
      <c r="C5" s="5">
        <v>5</v>
      </c>
      <c r="D5">
        <f t="shared" si="0"/>
        <v>50</v>
      </c>
    </row>
    <row r="6" spans="1:4" ht="15.75" x14ac:dyDescent="0.25">
      <c r="A6" s="5">
        <v>16</v>
      </c>
      <c r="B6" s="5">
        <v>10</v>
      </c>
      <c r="C6" s="5">
        <v>5</v>
      </c>
      <c r="D6">
        <f t="shared" si="0"/>
        <v>50</v>
      </c>
    </row>
    <row r="7" spans="1:4" ht="15.75" x14ac:dyDescent="0.25">
      <c r="A7" s="5">
        <v>18</v>
      </c>
      <c r="B7" s="5">
        <v>10</v>
      </c>
      <c r="C7" s="5">
        <v>5</v>
      </c>
      <c r="D7">
        <f t="shared" si="0"/>
        <v>50</v>
      </c>
    </row>
    <row r="8" spans="1:4" ht="15.75" x14ac:dyDescent="0.25">
      <c r="A8" s="5">
        <v>20</v>
      </c>
      <c r="B8" s="5">
        <v>10</v>
      </c>
      <c r="C8" s="5">
        <v>5</v>
      </c>
      <c r="D8">
        <f t="shared" si="0"/>
        <v>50</v>
      </c>
    </row>
    <row r="9" spans="1:4" ht="15.75" x14ac:dyDescent="0.25">
      <c r="A9" s="5">
        <v>22</v>
      </c>
      <c r="B9" s="5">
        <v>10</v>
      </c>
      <c r="C9" s="5">
        <v>5</v>
      </c>
      <c r="D9">
        <f t="shared" si="0"/>
        <v>140</v>
      </c>
    </row>
    <row r="10" spans="1:4" ht="15.75" x14ac:dyDescent="0.25">
      <c r="A10" s="5">
        <v>24</v>
      </c>
      <c r="B10" s="5">
        <v>10</v>
      </c>
      <c r="C10" s="5">
        <v>5</v>
      </c>
      <c r="D10">
        <f t="shared" si="0"/>
        <v>180</v>
      </c>
    </row>
    <row r="11" spans="1:4" ht="15.75" x14ac:dyDescent="0.25">
      <c r="A11" s="5">
        <v>26</v>
      </c>
      <c r="B11" s="5">
        <v>10</v>
      </c>
      <c r="C11" s="5">
        <v>5</v>
      </c>
      <c r="D11">
        <f t="shared" si="0"/>
        <v>220</v>
      </c>
    </row>
    <row r="12" spans="1:4" ht="15.75" x14ac:dyDescent="0.25">
      <c r="A12" s="5">
        <v>28</v>
      </c>
      <c r="B12" s="5">
        <v>10</v>
      </c>
      <c r="C12" s="5">
        <v>5</v>
      </c>
      <c r="D12">
        <f t="shared" si="0"/>
        <v>260</v>
      </c>
    </row>
    <row r="13" spans="1:4" ht="15.75" x14ac:dyDescent="0.25">
      <c r="A13" s="5">
        <v>30</v>
      </c>
      <c r="B13" s="5">
        <v>10</v>
      </c>
      <c r="C13" s="5">
        <v>5</v>
      </c>
      <c r="D13">
        <f t="shared" si="0"/>
        <v>300</v>
      </c>
    </row>
    <row r="14" spans="1:4" ht="15.75" x14ac:dyDescent="0.25">
      <c r="A14" s="5"/>
    </row>
    <row r="15" spans="1:4" ht="15.75" x14ac:dyDescent="0.25">
      <c r="A15" s="5"/>
    </row>
    <row r="16" spans="1:4" ht="15.75" x14ac:dyDescent="0.25">
      <c r="A16" s="5"/>
    </row>
  </sheetData>
  <mergeCells count="1">
    <mergeCell ref="A1:D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J8" sqref="J8"/>
    </sheetView>
  </sheetViews>
  <sheetFormatPr defaultRowHeight="15" x14ac:dyDescent="0.25"/>
  <cols>
    <col min="2" max="2" width="10.85546875" bestFit="1" customWidth="1"/>
    <col min="3" max="9" width="9.28515625" bestFit="1" customWidth="1"/>
  </cols>
  <sheetData>
    <row r="1" spans="1:9" ht="21" x14ac:dyDescent="0.35">
      <c r="A1" s="1" t="s">
        <v>17</v>
      </c>
      <c r="B1" s="1"/>
      <c r="C1" s="1"/>
      <c r="D1" s="1"/>
      <c r="E1" s="1"/>
      <c r="F1" s="1"/>
      <c r="G1" s="1"/>
      <c r="H1" s="1"/>
      <c r="I1" s="1"/>
    </row>
    <row r="2" spans="1:9" ht="15.75" x14ac:dyDescent="0.25">
      <c r="A2" s="3" t="s">
        <v>1</v>
      </c>
      <c r="B2" s="4">
        <v>0</v>
      </c>
      <c r="C2" s="4">
        <v>1</v>
      </c>
      <c r="D2" s="4">
        <v>2</v>
      </c>
      <c r="E2" s="4">
        <v>-2</v>
      </c>
      <c r="F2" s="4">
        <v>-0.5</v>
      </c>
      <c r="G2" s="8">
        <f>SQRT(2)</f>
        <v>1.4142135623730951</v>
      </c>
      <c r="H2" s="4">
        <v>0.5</v>
      </c>
      <c r="I2" s="4">
        <v>-3</v>
      </c>
    </row>
    <row r="3" spans="1:9" ht="15.75" x14ac:dyDescent="0.25">
      <c r="A3" s="4"/>
      <c r="B3" s="4" t="e">
        <f>(B2-C52)/B2+1</f>
        <v>#DIV/0!</v>
      </c>
      <c r="C3" s="4">
        <f t="shared" ref="C3:I3" si="0">(C2-2)/C2+1</f>
        <v>0</v>
      </c>
      <c r="D3" s="4">
        <f t="shared" si="0"/>
        <v>1</v>
      </c>
      <c r="E3" s="4">
        <f t="shared" si="0"/>
        <v>3</v>
      </c>
      <c r="F3" s="4">
        <f t="shared" si="0"/>
        <v>6</v>
      </c>
      <c r="G3" s="4">
        <f t="shared" si="0"/>
        <v>0.58578643762690508</v>
      </c>
      <c r="H3" s="4">
        <f t="shared" si="0"/>
        <v>-2</v>
      </c>
      <c r="I3" s="4">
        <f t="shared" si="0"/>
        <v>2.666666666666667</v>
      </c>
    </row>
  </sheetData>
  <mergeCells count="1">
    <mergeCell ref="A1:I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Диаграммы</vt:lpstr>
      </vt:variant>
      <vt:variant>
        <vt:i4>1</vt:i4>
      </vt:variant>
    </vt:vector>
  </HeadingPairs>
  <TitlesOfParts>
    <vt:vector size="5" baseType="lpstr">
      <vt:lpstr>Завдання1</vt:lpstr>
      <vt:lpstr>Завдання2</vt:lpstr>
      <vt:lpstr>Завдання3</vt:lpstr>
      <vt:lpstr>Завдання4</vt:lpstr>
      <vt:lpstr>Графік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</dc:creator>
  <cp:lastModifiedBy>9</cp:lastModifiedBy>
  <dcterms:created xsi:type="dcterms:W3CDTF">2023-04-27T20:18:03Z</dcterms:created>
  <dcterms:modified xsi:type="dcterms:W3CDTF">2023-04-27T22:06:15Z</dcterms:modified>
</cp:coreProperties>
</file>